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shi\Desktop\"/>
    </mc:Choice>
  </mc:AlternateContent>
  <xr:revisionPtr revIDLastSave="0" documentId="8_{B54BFE72-9CE0-4F8C-9C05-86031AAF5B97}" xr6:coauthVersionLast="44" xr6:coauthVersionMax="44" xr10:uidLastSave="{00000000-0000-0000-0000-000000000000}"/>
  <bookViews>
    <workbookView xWindow="-110" yWindow="-110" windowWidth="19420" windowHeight="11020" activeTab="1" xr2:uid="{62EB9D6E-1845-A246-841E-1BF965C0E8CC}"/>
  </bookViews>
  <sheets>
    <sheet name="編集用" sheetId="1" r:id="rId1"/>
    <sheet name="完成版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2" l="1"/>
  <c r="D18" i="2"/>
  <c r="C18" i="2"/>
  <c r="E17" i="2"/>
  <c r="D17" i="2"/>
  <c r="C17" i="2"/>
  <c r="E16" i="2"/>
  <c r="D16" i="2"/>
  <c r="C16" i="2"/>
  <c r="J10" i="2"/>
  <c r="I10" i="2"/>
  <c r="J9" i="2"/>
  <c r="J8" i="2"/>
  <c r="J7" i="2"/>
  <c r="J6" i="2"/>
  <c r="J5" i="2"/>
  <c r="J4" i="2"/>
</calcChain>
</file>

<file path=xl/sharedStrings.xml><?xml version="1.0" encoding="utf-8"?>
<sst xmlns="http://schemas.openxmlformats.org/spreadsheetml/2006/main" count="38" uniqueCount="21">
  <si>
    <t>学生証番号</t>
    <rPh sb="0" eb="5">
      <t>ガクセイ</t>
    </rPh>
    <phoneticPr fontId="1"/>
  </si>
  <si>
    <t>睡眠時間(h)</t>
    <phoneticPr fontId="1"/>
  </si>
  <si>
    <t>P学部学生の睡眠時間と携帯使用時間</t>
    <rPh sb="1" eb="3">
      <t>ガク</t>
    </rPh>
    <rPh sb="3" eb="5">
      <t>ガクセイ</t>
    </rPh>
    <rPh sb="6" eb="10">
      <t>スイミンジク</t>
    </rPh>
    <rPh sb="11" eb="17">
      <t>ケイタイ</t>
    </rPh>
    <phoneticPr fontId="1"/>
  </si>
  <si>
    <t>携帯使用時間(h)
1日生活</t>
    <rPh sb="0" eb="9">
      <t>ケイタイ</t>
    </rPh>
    <rPh sb="10" eb="12">
      <t>セイカテゥ</t>
    </rPh>
    <phoneticPr fontId="1"/>
  </si>
  <si>
    <t>K大学学生の就寝前の携帯使用時間 n=136(人)</t>
    <rPh sb="1" eb="3">
      <t>ダイガク</t>
    </rPh>
    <rPh sb="3" eb="5">
      <t>ガクセイ</t>
    </rPh>
    <rPh sb="6" eb="8">
      <t>シュウシn</t>
    </rPh>
    <rPh sb="8" eb="9">
      <t>マエノ</t>
    </rPh>
    <rPh sb="10" eb="16">
      <t>ケイタイ</t>
    </rPh>
    <rPh sb="23" eb="24">
      <t>ninny</t>
    </rPh>
    <phoneticPr fontId="1"/>
  </si>
  <si>
    <t>人数(a)</t>
    <rPh sb="0" eb="2">
      <t>ニンズウ</t>
    </rPh>
    <phoneticPr fontId="1"/>
  </si>
  <si>
    <t>使用時間</t>
    <rPh sb="0" eb="4">
      <t>シヨウゼィ</t>
    </rPh>
    <phoneticPr fontId="1"/>
  </si>
  <si>
    <t>使用しない</t>
    <rPh sb="0" eb="1">
      <t xml:space="preserve">シヨウシナイ </t>
    </rPh>
    <phoneticPr fontId="1"/>
  </si>
  <si>
    <t>15分未満</t>
    <rPh sb="2" eb="3">
      <t>フn</t>
    </rPh>
    <rPh sb="3" eb="5">
      <t>ミマn</t>
    </rPh>
    <phoneticPr fontId="1"/>
  </si>
  <si>
    <t>15分以上30分未満</t>
    <rPh sb="2" eb="3">
      <t>フn</t>
    </rPh>
    <rPh sb="3" eb="5">
      <t>イジョウ</t>
    </rPh>
    <rPh sb="8" eb="10">
      <t>ミマn</t>
    </rPh>
    <phoneticPr fontId="1"/>
  </si>
  <si>
    <t>1時間以上2時間未満</t>
    <rPh sb="3" eb="5">
      <t>イジョウ</t>
    </rPh>
    <rPh sb="8" eb="10">
      <t>ミマn</t>
    </rPh>
    <phoneticPr fontId="1"/>
  </si>
  <si>
    <t>30分以上1時間未満</t>
    <rPh sb="3" eb="5">
      <t>イジョウ</t>
    </rPh>
    <rPh sb="8" eb="10">
      <t>ミマn</t>
    </rPh>
    <phoneticPr fontId="1"/>
  </si>
  <si>
    <t>2時間以上3時間未満</t>
    <rPh sb="3" eb="5">
      <t>イジョウ</t>
    </rPh>
    <phoneticPr fontId="1"/>
  </si>
  <si>
    <t>合計(n)</t>
    <rPh sb="0" eb="2">
      <t>ゴウケイ</t>
    </rPh>
    <phoneticPr fontId="1"/>
  </si>
  <si>
    <t>平均</t>
    <rPh sb="0" eb="2">
      <t>ヘイキn</t>
    </rPh>
    <phoneticPr fontId="1"/>
  </si>
  <si>
    <t>最大値</t>
    <rPh sb="0" eb="3">
      <t>サイダイ</t>
    </rPh>
    <phoneticPr fontId="1"/>
  </si>
  <si>
    <t>最小値</t>
    <rPh sb="0" eb="1">
      <t>サイセィオ</t>
    </rPh>
    <phoneticPr fontId="1"/>
  </si>
  <si>
    <t>割合(a/n×100)</t>
    <rPh sb="0" eb="2">
      <t>ワリアイ</t>
    </rPh>
    <phoneticPr fontId="1"/>
  </si>
  <si>
    <t>携帯使用時間
(h)
就寝前</t>
    <rPh sb="0" eb="6">
      <t>ケイタイ</t>
    </rPh>
    <rPh sb="11" eb="14">
      <t>シュウシn</t>
    </rPh>
    <phoneticPr fontId="1"/>
  </si>
  <si>
    <t>携帯使用時間(h)
就寝前</t>
    <rPh sb="0" eb="6">
      <t>ケイタイ</t>
    </rPh>
    <rPh sb="9" eb="12">
      <t>シュウシn</t>
    </rPh>
    <phoneticPr fontId="1"/>
  </si>
  <si>
    <t>最小値</t>
    <rPh sb="0" eb="1">
      <t>サイショウテ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</si>
</sst>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2" fontId="0" fillId="0" borderId="1" xfId="0" applyNumberFormat="1" applyBorder="1">
      <alignment vertical="center"/>
    </xf>
    <xf numFmtId="2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[1]Sheet1!$I$3</c:f>
              <c:strCache>
                <c:ptCount val="1"/>
                <c:pt idx="0">
                  <c:v>人数(a)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[1]Sheet1!$H$4:$H$9</c:f>
              <c:strCache>
                <c:ptCount val="6"/>
                <c:pt idx="0">
                  <c:v>使用しない</c:v>
                </c:pt>
                <c:pt idx="1">
                  <c:v>15分未満</c:v>
                </c:pt>
                <c:pt idx="2">
                  <c:v>15分以上30分未満</c:v>
                </c:pt>
                <c:pt idx="3">
                  <c:v>30分以上1時間未満</c:v>
                </c:pt>
                <c:pt idx="4">
                  <c:v>1時間以上2時間未満</c:v>
                </c:pt>
                <c:pt idx="5">
                  <c:v>2時間以上3時間未満</c:v>
                </c:pt>
              </c:strCache>
            </c:strRef>
          </c:cat>
          <c:val>
            <c:numRef>
              <c:f>[1]Sheet1!$I$4:$I$9</c:f>
              <c:numCache>
                <c:formatCode>General</c:formatCode>
                <c:ptCount val="6"/>
                <c:pt idx="0">
                  <c:v>12</c:v>
                </c:pt>
                <c:pt idx="1">
                  <c:v>24</c:v>
                </c:pt>
                <c:pt idx="2">
                  <c:v>32</c:v>
                </c:pt>
                <c:pt idx="3">
                  <c:v>38</c:v>
                </c:pt>
                <c:pt idx="4">
                  <c:v>21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C-4956-BD52-BB8126957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84160"/>
        <c:axId val="17368400"/>
      </c:barChart>
      <c:catAx>
        <c:axId val="23984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使用時間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68400"/>
        <c:crosses val="autoZero"/>
        <c:auto val="1"/>
        <c:lblAlgn val="ctr"/>
        <c:lblOffset val="100"/>
        <c:noMultiLvlLbl val="0"/>
      </c:catAx>
      <c:valAx>
        <c:axId val="173684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984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FA-40F9-86B1-B3DE91DE30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FA-40F9-86B1-B3DE91DE30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FA-40F9-86B1-B3DE91DE303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CFA-40F9-86B1-B3DE91DE303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CFA-40F9-86B1-B3DE91DE303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CFA-40F9-86B1-B3DE91DE30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[1]Sheet1!$H$4:$H$9</c:f>
              <c:strCache>
                <c:ptCount val="6"/>
                <c:pt idx="0">
                  <c:v>使用しない</c:v>
                </c:pt>
                <c:pt idx="1">
                  <c:v>15分未満</c:v>
                </c:pt>
                <c:pt idx="2">
                  <c:v>15分以上30分未満</c:v>
                </c:pt>
                <c:pt idx="3">
                  <c:v>30分以上1時間未満</c:v>
                </c:pt>
                <c:pt idx="4">
                  <c:v>1時間以上2時間未満</c:v>
                </c:pt>
                <c:pt idx="5">
                  <c:v>2時間以上3時間未満</c:v>
                </c:pt>
              </c:strCache>
            </c:strRef>
          </c:cat>
          <c:val>
            <c:numRef>
              <c:f>[1]Sheet1!$J$4:$J$9</c:f>
              <c:numCache>
                <c:formatCode>0.00</c:formatCode>
                <c:ptCount val="6"/>
                <c:pt idx="0">
                  <c:v>8.8235294117647065</c:v>
                </c:pt>
                <c:pt idx="1">
                  <c:v>17.647058823529413</c:v>
                </c:pt>
                <c:pt idx="2">
                  <c:v>23.52941176470588</c:v>
                </c:pt>
                <c:pt idx="3">
                  <c:v>27.941176470588236</c:v>
                </c:pt>
                <c:pt idx="4">
                  <c:v>15.441176470588236</c:v>
                </c:pt>
                <c:pt idx="5">
                  <c:v>6.6176470588235299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CFA-40F9-86B1-B3DE91DE303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698500</xdr:colOff>
      <xdr:row>18</xdr:row>
      <xdr:rowOff>234950</xdr:rowOff>
    </xdr:from>
    <xdr:to>
      <xdr:col>4</xdr:col>
      <xdr:colOff>1028700</xdr:colOff>
      <xdr:row>31</xdr:row>
      <xdr:rowOff>38100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679ABF9-CF93-4E42-8F11-A83E7C4F9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800100</xdr:colOff>
      <xdr:row>11</xdr:row>
      <xdr:rowOff>120650</xdr:rowOff>
    </xdr:from>
    <xdr:to>
      <xdr:col>10</xdr:col>
      <xdr:colOff>533400</xdr:colOff>
      <xdr:row>22</xdr:row>
      <xdr:rowOff>69850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34407372-7CA7-453B-B98B-5DD24B2D47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874fa2273795c2a/&#12489;&#12461;&#12517;&#12513;&#12531;&#12488;/2020&#24180;&#24230;&#12497;&#12477;&#12467;&#12531;&#35611;&#24231;(0428-)/&#21463;&#35611;&#29983;&#29992;&#12501;&#12449;&#12452;&#12523;/&#31532;&#65298;&#22238;/Excel%20&#23436;&#25104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I3" t="str">
            <v>人数(a)</v>
          </cell>
        </row>
        <row r="4">
          <cell r="H4" t="str">
            <v>使用しない</v>
          </cell>
          <cell r="I4">
            <v>12</v>
          </cell>
          <cell r="J4">
            <v>8.8235294117647065</v>
          </cell>
        </row>
        <row r="5">
          <cell r="H5" t="str">
            <v>15分未満</v>
          </cell>
          <cell r="I5">
            <v>24</v>
          </cell>
          <cell r="J5">
            <v>17.647058823529413</v>
          </cell>
        </row>
        <row r="6">
          <cell r="H6" t="str">
            <v>15分以上30分未満</v>
          </cell>
          <cell r="I6">
            <v>32</v>
          </cell>
          <cell r="J6">
            <v>23.52941176470588</v>
          </cell>
        </row>
        <row r="7">
          <cell r="H7" t="str">
            <v>30分以上1時間未満</v>
          </cell>
          <cell r="I7">
            <v>38</v>
          </cell>
          <cell r="J7">
            <v>27.941176470588236</v>
          </cell>
        </row>
        <row r="8">
          <cell r="H8" t="str">
            <v>1時間以上2時間未満</v>
          </cell>
          <cell r="I8">
            <v>21</v>
          </cell>
          <cell r="J8">
            <v>15.441176470588236</v>
          </cell>
        </row>
        <row r="9">
          <cell r="H9" t="str">
            <v>2時間以上3時間未満</v>
          </cell>
          <cell r="I9">
            <v>9</v>
          </cell>
          <cell r="J9">
            <v>6.6176470588235299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8D1A6-25BF-BB45-83B8-D030090C6B5D}">
  <dimension ref="B3:J19"/>
  <sheetViews>
    <sheetView zoomScale="70" zoomScaleNormal="70" workbookViewId="0">
      <selection activeCell="H15" sqref="H15"/>
    </sheetView>
  </sheetViews>
  <sheetFormatPr defaultColWidth="11.07421875" defaultRowHeight="20" x14ac:dyDescent="0.6"/>
  <cols>
    <col min="2" max="2" width="12.69140625" bestFit="1" customWidth="1"/>
    <col min="4" max="5" width="13.53515625" customWidth="1"/>
    <col min="8" max="8" width="18.53515625" bestFit="1" customWidth="1"/>
    <col min="10" max="10" width="14.4609375" bestFit="1" customWidth="1"/>
  </cols>
  <sheetData>
    <row r="3" spans="2:10" x14ac:dyDescent="0.6">
      <c r="B3" s="3" t="s">
        <v>2</v>
      </c>
      <c r="C3" s="3"/>
      <c r="D3" s="3"/>
      <c r="E3" s="3"/>
      <c r="H3" s="3" t="s">
        <v>4</v>
      </c>
      <c r="I3" s="3"/>
      <c r="J3" s="3"/>
    </row>
    <row r="4" spans="2:10" ht="60" x14ac:dyDescent="0.6">
      <c r="B4" s="1" t="s">
        <v>0</v>
      </c>
      <c r="C4" s="1" t="s">
        <v>1</v>
      </c>
      <c r="D4" s="2" t="s">
        <v>3</v>
      </c>
      <c r="E4" s="2" t="s">
        <v>18</v>
      </c>
      <c r="H4" s="1" t="s">
        <v>6</v>
      </c>
      <c r="I4" s="1" t="s">
        <v>5</v>
      </c>
      <c r="J4" s="1" t="s">
        <v>17</v>
      </c>
    </row>
    <row r="5" spans="2:10" x14ac:dyDescent="0.6">
      <c r="B5" s="1">
        <v>33142000001</v>
      </c>
      <c r="C5" s="1">
        <v>6</v>
      </c>
      <c r="D5" s="1">
        <v>1</v>
      </c>
      <c r="E5" s="1">
        <v>0</v>
      </c>
      <c r="H5" s="1" t="s">
        <v>7</v>
      </c>
      <c r="I5" s="1">
        <v>12</v>
      </c>
      <c r="J5" s="1"/>
    </row>
    <row r="6" spans="2:10" x14ac:dyDescent="0.6">
      <c r="B6" s="1">
        <v>33142000002</v>
      </c>
      <c r="C6" s="1">
        <v>4</v>
      </c>
      <c r="D6" s="1">
        <v>4</v>
      </c>
      <c r="E6" s="1">
        <v>3</v>
      </c>
      <c r="H6" s="1" t="s">
        <v>8</v>
      </c>
      <c r="I6" s="1">
        <v>24</v>
      </c>
      <c r="J6" s="1"/>
    </row>
    <row r="7" spans="2:10" x14ac:dyDescent="0.6">
      <c r="B7" s="1">
        <v>33142000003</v>
      </c>
      <c r="C7" s="1">
        <v>5</v>
      </c>
      <c r="D7" s="1">
        <v>4</v>
      </c>
      <c r="E7" s="1">
        <v>3</v>
      </c>
      <c r="H7" s="1" t="s">
        <v>9</v>
      </c>
      <c r="I7" s="1">
        <v>32</v>
      </c>
      <c r="J7" s="1"/>
    </row>
    <row r="8" spans="2:10" x14ac:dyDescent="0.6">
      <c r="B8" s="1">
        <v>33142000004</v>
      </c>
      <c r="C8" s="1">
        <v>7</v>
      </c>
      <c r="D8" s="1">
        <v>1</v>
      </c>
      <c r="E8" s="1">
        <v>0</v>
      </c>
      <c r="H8" s="1" t="s">
        <v>11</v>
      </c>
      <c r="I8" s="1">
        <v>38</v>
      </c>
      <c r="J8" s="1"/>
    </row>
    <row r="9" spans="2:10" x14ac:dyDescent="0.6">
      <c r="B9" s="1">
        <v>33142000005</v>
      </c>
      <c r="C9" s="1">
        <v>6</v>
      </c>
      <c r="D9" s="1">
        <v>2</v>
      </c>
      <c r="E9" s="1">
        <v>1</v>
      </c>
      <c r="H9" s="1" t="s">
        <v>10</v>
      </c>
      <c r="I9" s="1">
        <v>21</v>
      </c>
      <c r="J9" s="1"/>
    </row>
    <row r="10" spans="2:10" x14ac:dyDescent="0.6">
      <c r="B10" s="1">
        <v>33142000006</v>
      </c>
      <c r="C10" s="1">
        <v>3</v>
      </c>
      <c r="D10" s="1">
        <v>5</v>
      </c>
      <c r="E10" s="1">
        <v>4</v>
      </c>
      <c r="H10" s="1" t="s">
        <v>12</v>
      </c>
      <c r="I10" s="1">
        <v>9</v>
      </c>
      <c r="J10" s="1"/>
    </row>
    <row r="11" spans="2:10" x14ac:dyDescent="0.6">
      <c r="B11" s="1">
        <v>33142000007</v>
      </c>
      <c r="C11" s="1">
        <v>5</v>
      </c>
      <c r="D11" s="1">
        <v>5</v>
      </c>
      <c r="E11" s="1">
        <v>3.5</v>
      </c>
      <c r="H11" s="1" t="s">
        <v>13</v>
      </c>
      <c r="I11" s="1"/>
      <c r="J11" s="1"/>
    </row>
    <row r="12" spans="2:10" x14ac:dyDescent="0.6">
      <c r="B12" s="1">
        <v>33142000008</v>
      </c>
      <c r="C12" s="1">
        <v>6</v>
      </c>
      <c r="D12" s="1">
        <v>2</v>
      </c>
      <c r="E12" s="1">
        <v>1</v>
      </c>
    </row>
    <row r="13" spans="2:10" x14ac:dyDescent="0.6">
      <c r="B13" s="1">
        <v>33142000009</v>
      </c>
      <c r="C13" s="1">
        <v>4</v>
      </c>
      <c r="D13" s="1">
        <v>4</v>
      </c>
      <c r="E13" s="1">
        <v>2</v>
      </c>
    </row>
    <row r="14" spans="2:10" x14ac:dyDescent="0.6">
      <c r="B14" s="1">
        <v>33142000010</v>
      </c>
      <c r="C14" s="1">
        <v>8</v>
      </c>
      <c r="D14" s="1">
        <v>1</v>
      </c>
      <c r="E14" s="1">
        <v>0</v>
      </c>
    </row>
    <row r="15" spans="2:10" x14ac:dyDescent="0.6">
      <c r="B15" s="1">
        <v>33142000011</v>
      </c>
      <c r="C15" s="1">
        <v>4</v>
      </c>
      <c r="D15" s="1">
        <v>3</v>
      </c>
      <c r="E15" s="1">
        <v>2.5</v>
      </c>
    </row>
    <row r="16" spans="2:10" x14ac:dyDescent="0.6">
      <c r="B16" s="1">
        <v>33142000012</v>
      </c>
      <c r="C16" s="1">
        <v>5</v>
      </c>
      <c r="D16" s="1">
        <v>2</v>
      </c>
      <c r="E16" s="1">
        <v>1.5</v>
      </c>
    </row>
    <row r="17" spans="2:2" x14ac:dyDescent="0.6">
      <c r="B17" t="s">
        <v>14</v>
      </c>
    </row>
    <row r="18" spans="2:2" x14ac:dyDescent="0.6">
      <c r="B18" t="s">
        <v>15</v>
      </c>
    </row>
    <row r="19" spans="2:2" x14ac:dyDescent="0.6">
      <c r="B19" t="s">
        <v>16</v>
      </c>
    </row>
  </sheetData>
  <mergeCells count="2">
    <mergeCell ref="B3:E3"/>
    <mergeCell ref="H3:J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77646-D40C-44F9-87C0-9581290C467D}">
  <dimension ref="B2:J18"/>
  <sheetViews>
    <sheetView tabSelected="1" zoomScale="70" zoomScaleNormal="70" workbookViewId="0">
      <selection activeCell="F16" sqref="F16"/>
    </sheetView>
  </sheetViews>
  <sheetFormatPr defaultRowHeight="20" x14ac:dyDescent="0.6"/>
  <cols>
    <col min="2" max="2" width="12.69140625" bestFit="1" customWidth="1"/>
    <col min="3" max="3" width="11.07421875"/>
    <col min="4" max="5" width="13.53515625" customWidth="1"/>
    <col min="6" max="7" width="11.07421875"/>
    <col min="8" max="8" width="18" bestFit="1" customWidth="1"/>
    <col min="9" max="9" width="11.07421875"/>
    <col min="10" max="10" width="15" bestFit="1" customWidth="1"/>
  </cols>
  <sheetData>
    <row r="2" spans="2:10" x14ac:dyDescent="0.6">
      <c r="B2" s="3" t="s">
        <v>2</v>
      </c>
      <c r="C2" s="3"/>
      <c r="D2" s="3"/>
      <c r="E2" s="3"/>
      <c r="H2" s="3" t="s">
        <v>4</v>
      </c>
      <c r="I2" s="3"/>
      <c r="J2" s="3"/>
    </row>
    <row r="3" spans="2:10" ht="60" x14ac:dyDescent="0.6">
      <c r="B3" s="1" t="s">
        <v>0</v>
      </c>
      <c r="C3" s="1" t="s">
        <v>1</v>
      </c>
      <c r="D3" s="2" t="s">
        <v>3</v>
      </c>
      <c r="E3" s="2" t="s">
        <v>19</v>
      </c>
      <c r="H3" s="1" t="s">
        <v>6</v>
      </c>
      <c r="I3" s="1" t="s">
        <v>5</v>
      </c>
      <c r="J3" s="1" t="s">
        <v>17</v>
      </c>
    </row>
    <row r="4" spans="2:10" x14ac:dyDescent="0.6">
      <c r="B4" s="1">
        <v>33142000001</v>
      </c>
      <c r="C4" s="1">
        <v>6</v>
      </c>
      <c r="D4" s="1">
        <v>1</v>
      </c>
      <c r="E4" s="1">
        <v>0</v>
      </c>
      <c r="H4" s="1" t="s">
        <v>7</v>
      </c>
      <c r="I4" s="1">
        <v>12</v>
      </c>
      <c r="J4" s="4">
        <f>I4/136*100</f>
        <v>8.8235294117647065</v>
      </c>
    </row>
    <row r="5" spans="2:10" x14ac:dyDescent="0.6">
      <c r="B5" s="1">
        <v>33142000002</v>
      </c>
      <c r="C5" s="1">
        <v>4</v>
      </c>
      <c r="D5" s="1">
        <v>4</v>
      </c>
      <c r="E5" s="1">
        <v>3</v>
      </c>
      <c r="H5" s="1" t="s">
        <v>8</v>
      </c>
      <c r="I5" s="1">
        <v>24</v>
      </c>
      <c r="J5" s="4">
        <f t="shared" ref="J5:J10" si="0">I5/136*100</f>
        <v>17.647058823529413</v>
      </c>
    </row>
    <row r="6" spans="2:10" x14ac:dyDescent="0.6">
      <c r="B6" s="1">
        <v>33142000003</v>
      </c>
      <c r="C6" s="1">
        <v>5</v>
      </c>
      <c r="D6" s="1">
        <v>4</v>
      </c>
      <c r="E6" s="1">
        <v>3</v>
      </c>
      <c r="H6" s="1" t="s">
        <v>9</v>
      </c>
      <c r="I6" s="1">
        <v>32</v>
      </c>
      <c r="J6" s="4">
        <f t="shared" si="0"/>
        <v>23.52941176470588</v>
      </c>
    </row>
    <row r="7" spans="2:10" x14ac:dyDescent="0.6">
      <c r="B7" s="1">
        <v>33142000004</v>
      </c>
      <c r="C7" s="1">
        <v>7</v>
      </c>
      <c r="D7" s="1">
        <v>1</v>
      </c>
      <c r="E7" s="1">
        <v>0</v>
      </c>
      <c r="H7" s="1" t="s">
        <v>11</v>
      </c>
      <c r="I7" s="1">
        <v>38</v>
      </c>
      <c r="J7" s="4">
        <f t="shared" si="0"/>
        <v>27.941176470588236</v>
      </c>
    </row>
    <row r="8" spans="2:10" x14ac:dyDescent="0.6">
      <c r="B8" s="1">
        <v>33142000005</v>
      </c>
      <c r="C8" s="1">
        <v>6</v>
      </c>
      <c r="D8" s="1">
        <v>2</v>
      </c>
      <c r="E8" s="1">
        <v>1</v>
      </c>
      <c r="H8" s="1" t="s">
        <v>10</v>
      </c>
      <c r="I8" s="1">
        <v>21</v>
      </c>
      <c r="J8" s="4">
        <f t="shared" si="0"/>
        <v>15.441176470588236</v>
      </c>
    </row>
    <row r="9" spans="2:10" x14ac:dyDescent="0.6">
      <c r="B9" s="1">
        <v>33142000006</v>
      </c>
      <c r="C9" s="1">
        <v>3</v>
      </c>
      <c r="D9" s="1">
        <v>5</v>
      </c>
      <c r="E9" s="1">
        <v>4</v>
      </c>
      <c r="H9" s="1" t="s">
        <v>12</v>
      </c>
      <c r="I9" s="1">
        <v>9</v>
      </c>
      <c r="J9" s="4">
        <f t="shared" si="0"/>
        <v>6.6176470588235299</v>
      </c>
    </row>
    <row r="10" spans="2:10" x14ac:dyDescent="0.6">
      <c r="B10" s="1">
        <v>33142000007</v>
      </c>
      <c r="C10" s="1">
        <v>5</v>
      </c>
      <c r="D10" s="1">
        <v>5</v>
      </c>
      <c r="E10" s="1">
        <v>3.5</v>
      </c>
      <c r="H10" s="1" t="s">
        <v>13</v>
      </c>
      <c r="I10" s="1">
        <f>SUM(I4:I9)</f>
        <v>136</v>
      </c>
      <c r="J10" s="1">
        <f t="shared" si="0"/>
        <v>100</v>
      </c>
    </row>
    <row r="11" spans="2:10" x14ac:dyDescent="0.6">
      <c r="B11" s="1">
        <v>33142000008</v>
      </c>
      <c r="C11" s="1">
        <v>6</v>
      </c>
      <c r="D11" s="1">
        <v>2</v>
      </c>
      <c r="E11" s="1">
        <v>1</v>
      </c>
    </row>
    <row r="12" spans="2:10" x14ac:dyDescent="0.6">
      <c r="B12" s="1">
        <v>33142000009</v>
      </c>
      <c r="C12" s="1">
        <v>4</v>
      </c>
      <c r="D12" s="1">
        <v>4</v>
      </c>
      <c r="E12" s="1">
        <v>2</v>
      </c>
    </row>
    <row r="13" spans="2:10" x14ac:dyDescent="0.6">
      <c r="B13" s="1">
        <v>33142000010</v>
      </c>
      <c r="C13" s="1">
        <v>8</v>
      </c>
      <c r="D13" s="1">
        <v>1</v>
      </c>
      <c r="E13" s="1">
        <v>0</v>
      </c>
    </row>
    <row r="14" spans="2:10" x14ac:dyDescent="0.6">
      <c r="B14" s="1">
        <v>33142000011</v>
      </c>
      <c r="C14" s="1">
        <v>4</v>
      </c>
      <c r="D14" s="1">
        <v>3</v>
      </c>
      <c r="E14" s="1">
        <v>2.5</v>
      </c>
    </row>
    <row r="15" spans="2:10" x14ac:dyDescent="0.6">
      <c r="B15" s="1">
        <v>33142000012</v>
      </c>
      <c r="C15" s="1">
        <v>5</v>
      </c>
      <c r="D15" s="1">
        <v>2</v>
      </c>
      <c r="E15" s="1">
        <v>1.5</v>
      </c>
    </row>
    <row r="16" spans="2:10" x14ac:dyDescent="0.6">
      <c r="B16" t="s">
        <v>14</v>
      </c>
      <c r="C16">
        <f>AVERAGE(C4:C15)</f>
        <v>5.25</v>
      </c>
      <c r="D16" s="5">
        <f t="shared" ref="D16:E16" si="1">AVERAGE(D4:D15)</f>
        <v>2.8333333333333335</v>
      </c>
      <c r="E16" s="5">
        <f t="shared" si="1"/>
        <v>1.7916666666666667</v>
      </c>
    </row>
    <row r="17" spans="2:5" x14ac:dyDescent="0.6">
      <c r="B17" t="s">
        <v>15</v>
      </c>
      <c r="C17">
        <f>MAX(C4:C15)</f>
        <v>8</v>
      </c>
      <c r="D17">
        <f t="shared" ref="D17:E17" si="2">MAX(D4:D15)</f>
        <v>5</v>
      </c>
      <c r="E17">
        <f t="shared" si="2"/>
        <v>4</v>
      </c>
    </row>
    <row r="18" spans="2:5" x14ac:dyDescent="0.6">
      <c r="B18" t="s">
        <v>20</v>
      </c>
      <c r="C18">
        <f>MIN(C4:C15)</f>
        <v>3</v>
      </c>
      <c r="D18">
        <f t="shared" ref="D18:E18" si="3">MIN(D4:D15)</f>
        <v>1</v>
      </c>
      <c r="E18">
        <f t="shared" si="3"/>
        <v>0</v>
      </c>
    </row>
  </sheetData>
  <mergeCells count="2">
    <mergeCell ref="B2:E2"/>
    <mergeCell ref="H2:J2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編集用</vt:lpstr>
      <vt:lpstr>完成版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HAMASAKI Rina(si0064xp)</dc:creator>
  <cp:lastModifiedBy>Takashi Hayasida</cp:lastModifiedBy>
  <dcterms:created xsi:type="dcterms:W3CDTF">2020-01-31T05:29:09Z</dcterms:created>
  <dcterms:modified xsi:type="dcterms:W3CDTF">2020-05-23T12:22:15Z</dcterms:modified>
</cp:coreProperties>
</file>